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物品领用登记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<sst xmlns="http://schemas.openxmlformats.org/spreadsheetml/2006/main" count="101" uniqueCount="69">
  <si>
    <t>行政物品领用登记表</t>
  </si>
  <si>
    <t>月份</t>
  </si>
  <si>
    <t>编制日期：</t>
  </si>
  <si>
    <t>查询：输入物品名称</t>
  </si>
  <si>
    <t>实领用数</t>
  </si>
  <si>
    <t>原申请数</t>
  </si>
  <si>
    <t>编制部门：</t>
  </si>
  <si>
    <t>行政管理部</t>
  </si>
  <si>
    <t>2021年台历</t>
  </si>
  <si>
    <t>编制人员：</t>
  </si>
  <si>
    <t>丁美美</t>
  </si>
  <si>
    <t>序号</t>
  </si>
  <si>
    <t>物品名称</t>
  </si>
  <si>
    <t>品牌</t>
  </si>
  <si>
    <t>型号</t>
  </si>
  <si>
    <t>规格</t>
  </si>
  <si>
    <t>领用数量</t>
  </si>
  <si>
    <t>领用日期</t>
  </si>
  <si>
    <t>领用部门</t>
  </si>
  <si>
    <t>领用人姓名</t>
  </si>
  <si>
    <t>联系电话</t>
  </si>
  <si>
    <t>原申请数量</t>
  </si>
  <si>
    <t>领用数-申请数</t>
  </si>
  <si>
    <t>正常范围标识</t>
  </si>
  <si>
    <t>备注</t>
  </si>
  <si>
    <t>XX品牌</t>
  </si>
  <si>
    <t>AL00345</t>
  </si>
  <si>
    <t>1*1</t>
  </si>
  <si>
    <t>行政部</t>
  </si>
  <si>
    <t>丁小艾</t>
  </si>
  <si>
    <t>采购部</t>
  </si>
  <si>
    <t>丁小贵</t>
  </si>
  <si>
    <t>1、补申请；2、XXX。</t>
  </si>
  <si>
    <t>矿泉水</t>
  </si>
  <si>
    <t>1*12</t>
  </si>
  <si>
    <t>招商部</t>
  </si>
  <si>
    <t>丁小顾</t>
  </si>
  <si>
    <t>黑色签字笔</t>
  </si>
  <si>
    <t>TR77823</t>
  </si>
  <si>
    <t>销售管理部</t>
  </si>
  <si>
    <t>丁小刚</t>
  </si>
  <si>
    <t>2B铅笔</t>
  </si>
  <si>
    <t>XXX</t>
  </si>
  <si>
    <t>总经办</t>
  </si>
  <si>
    <t>丁小果</t>
  </si>
  <si>
    <t>公司笔记本</t>
  </si>
  <si>
    <t>人力资源部</t>
  </si>
  <si>
    <t>丁小力</t>
  </si>
  <si>
    <t>报销单据</t>
  </si>
  <si>
    <t>1*30</t>
  </si>
  <si>
    <t>策划部</t>
  </si>
  <si>
    <t>丁晓蕾</t>
  </si>
  <si>
    <t>A4白色打印纸</t>
  </si>
  <si>
    <t>1*200</t>
  </si>
  <si>
    <t>财务部</t>
  </si>
  <si>
    <t>丁小龙</t>
  </si>
  <si>
    <t>橡皮檫</t>
  </si>
  <si>
    <t>研发部</t>
  </si>
  <si>
    <t>丁小璐</t>
  </si>
  <si>
    <t>订书机</t>
  </si>
  <si>
    <t>技术部</t>
  </si>
  <si>
    <t>丁小利</t>
  </si>
  <si>
    <t>XX耳塞</t>
  </si>
  <si>
    <t>1*2</t>
  </si>
  <si>
    <t>生产部</t>
  </si>
  <si>
    <t>丁小绿</t>
  </si>
  <si>
    <t>A4红色打印纸</t>
  </si>
  <si>
    <t>1*20</t>
  </si>
  <si>
    <t>丁小蓝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</si>
</sst>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yyyy&quot;年&quot;m&quot;月&quot;;@"/>
  </numFmts>
  <fonts count="26">
    <font>
      <sz val="11"/>
      <color theme="1"/>
      <name val="宋体"/>
      <charset val="134"/>
      <scheme val="minor"/>
    </font>
    <font>
      <b/>
      <sz val="10"/>
      <color theme="1"/>
      <name val="华文细黑"/>
      <charset val="134"/>
    </font>
    <font>
      <sz val="10"/>
      <color theme="1"/>
      <name val="华文细黑"/>
      <charset val="134"/>
    </font>
    <font>
      <b/>
      <sz val="24"/>
      <color theme="1"/>
      <name val="华文细黑"/>
      <charset val="134"/>
    </font>
    <font>
      <b/>
      <sz val="10"/>
      <color theme="0"/>
      <name val="华文细黑"/>
      <charset val="134"/>
    </font>
    <font>
      <b/>
      <u/>
      <sz val="10"/>
      <color rgb="FFC00000"/>
      <name val="华文细黑"/>
      <charset val="134"/>
    </font>
    <font>
      <b/>
      <u/>
      <sz val="10"/>
      <color rgb="FF00B050"/>
      <name val="华文细黑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17" borderId="23" applyNumberFormat="0" applyAlignment="0" applyProtection="0">
      <alignment vertical="center"/>
    </xf>
    <xf numFmtId="0" fontId="14" fillId="17" borderId="21" applyNumberFormat="0" applyAlignment="0" applyProtection="0">
      <alignment vertical="center"/>
    </xf>
    <xf numFmtId="0" fontId="24" fillId="25" borderId="2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center" vertical="center"/>
    </xf>
    <xf numFmtId="177" fontId="2" fillId="3" borderId="3" xfId="0" applyNumberFormat="1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/>
    </xf>
    <xf numFmtId="177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76" fontId="4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EB9C"/>
        </patternFill>
      </fill>
    </dxf>
    <dxf>
      <font>
        <b val="1"/>
        <i val="0"/>
        <color rgb="FFC00000"/>
      </font>
      <fill>
        <patternFill patternType="solid">
          <bgColor theme="0" tint="-0.05"/>
        </patternFill>
      </fill>
    </dxf>
  </dxfs>
  <tableStyles count="0" defaultTableStyle="TableStyleMedium2" defaultPivotStyle="PivotStyleLight16"/>
  <colors>
    <mruColors>
      <color rgb="00FFEB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30"/>
  <sheetViews>
    <sheetView showGridLines="0" tabSelected="1" zoomScale="80" zoomScaleNormal="80" workbookViewId="0">
      <selection activeCell="U33" sqref="U33"/>
    </sheetView>
  </sheetViews>
  <sheetFormatPr defaultColWidth="9" defaultRowHeight="12"/>
  <cols>
    <col min="1" max="1" width="10.6333333333333" style="2" customWidth="1"/>
    <col min="2" max="2" width="5.63333333333333" style="2" customWidth="1"/>
    <col min="3" max="3" width="15.6333333333333" style="2" customWidth="1"/>
    <col min="4" max="7" width="10.6333333333333" style="2" customWidth="1"/>
    <col min="8" max="8" width="15.6333333333333" style="3" customWidth="1"/>
    <col min="9" max="10" width="12.6333333333333" style="2" customWidth="1"/>
    <col min="11" max="11" width="15.6333333333333" style="2" customWidth="1"/>
    <col min="12" max="12" width="10.6333333333333" style="2" customWidth="1"/>
    <col min="13" max="14" width="13.6333333333333" style="2" customWidth="1"/>
    <col min="15" max="15" width="20.6333333333333" style="4" customWidth="1"/>
    <col min="16" max="27" width="10.6333333333333" style="2" customWidth="1"/>
    <col min="28" max="16384" width="9" style="2"/>
  </cols>
  <sheetData>
    <row r="1" s="1" customFormat="1" ht="50" customHeight="1" spans="2:1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0" customHeight="1" spans="2:15">
      <c r="B2" s="6" t="s">
        <v>1</v>
      </c>
      <c r="C2" s="7">
        <v>44256</v>
      </c>
      <c r="D2" s="7"/>
      <c r="E2" s="8"/>
      <c r="N2" s="1" t="s">
        <v>2</v>
      </c>
      <c r="O2" s="3">
        <v>44261</v>
      </c>
    </row>
    <row r="3" ht="20" customHeight="1" spans="2:15">
      <c r="B3" s="9" t="s">
        <v>3</v>
      </c>
      <c r="C3" s="10"/>
      <c r="D3" s="11" t="s">
        <v>4</v>
      </c>
      <c r="E3" s="12" t="s">
        <v>5</v>
      </c>
      <c r="N3" s="1" t="s">
        <v>6</v>
      </c>
      <c r="O3" s="2" t="s">
        <v>7</v>
      </c>
    </row>
    <row r="4" ht="20" customHeight="1" spans="2:15">
      <c r="B4" s="13" t="s">
        <v>8</v>
      </c>
      <c r="C4" s="14"/>
      <c r="D4" s="15">
        <f>SUMIFS(G7:G27,C7:C27,B4,H7:H27,"&gt;="&amp;DATE(YEAR(C2),MONTH(C2),1),H7:H27,"&lt;"&amp;DATE(YEAR(C2),MONTH(C2)+1,1))</f>
        <v>15</v>
      </c>
      <c r="E4" s="16">
        <f>SUMIFS(L7:L27,C7:C27,B4,H7:H27,"&gt;="&amp;DATE(YEAR(C2),MONTH(C2),1),H7:H27,"&lt;"&amp;DATE(YEAR(C2),MONTH(C2)+1,1))</f>
        <v>10</v>
      </c>
      <c r="N4" s="1" t="s">
        <v>9</v>
      </c>
      <c r="O4" s="2" t="s">
        <v>10</v>
      </c>
    </row>
    <row r="5" ht="10" customHeight="1"/>
    <row r="6" s="1" customFormat="1" ht="30" customHeight="1" spans="2:15">
      <c r="B6" s="17" t="s">
        <v>11</v>
      </c>
      <c r="C6" s="18" t="s">
        <v>12</v>
      </c>
      <c r="D6" s="18" t="s">
        <v>13</v>
      </c>
      <c r="E6" s="18" t="s">
        <v>14</v>
      </c>
      <c r="F6" s="18" t="s">
        <v>15</v>
      </c>
      <c r="G6" s="18" t="s">
        <v>16</v>
      </c>
      <c r="H6" s="19" t="s">
        <v>17</v>
      </c>
      <c r="I6" s="18" t="s">
        <v>18</v>
      </c>
      <c r="J6" s="18" t="s">
        <v>19</v>
      </c>
      <c r="K6" s="18" t="s">
        <v>20</v>
      </c>
      <c r="L6" s="18" t="s">
        <v>21</v>
      </c>
      <c r="M6" s="18" t="s">
        <v>22</v>
      </c>
      <c r="N6" s="18" t="s">
        <v>23</v>
      </c>
      <c r="O6" s="26" t="s">
        <v>24</v>
      </c>
    </row>
    <row r="7" ht="20" customHeight="1" spans="2:15">
      <c r="B7" s="20">
        <v>1</v>
      </c>
      <c r="C7" s="21" t="s">
        <v>8</v>
      </c>
      <c r="D7" s="21" t="s">
        <v>25</v>
      </c>
      <c r="E7" s="21" t="s">
        <v>26</v>
      </c>
      <c r="F7" s="21" t="s">
        <v>27</v>
      </c>
      <c r="G7" s="21">
        <v>5</v>
      </c>
      <c r="H7" s="22">
        <v>44256</v>
      </c>
      <c r="I7" s="21" t="s">
        <v>28</v>
      </c>
      <c r="J7" s="21" t="s">
        <v>29</v>
      </c>
      <c r="K7" s="21">
        <v>13120031313</v>
      </c>
      <c r="L7" s="21">
        <v>5</v>
      </c>
      <c r="M7" s="27">
        <f>IF(AND(ISNUMBER(G7),ISNUMBER(L7)),G7-L7,"")</f>
        <v>0</v>
      </c>
      <c r="N7" s="21">
        <f>_xlfn.IFS(M7="","",AND(ISNUMBER(M7),M7&gt;0),0,AND(ISNUMBER(M7),M7&lt;0),1,AND(ISNUMBER(M7),M7=0),1)</f>
        <v>1</v>
      </c>
      <c r="O7" s="28"/>
    </row>
    <row r="8" ht="20" customHeight="1" spans="2:15">
      <c r="B8" s="20">
        <v>2</v>
      </c>
      <c r="C8" s="21" t="s">
        <v>8</v>
      </c>
      <c r="D8" s="21" t="s">
        <v>25</v>
      </c>
      <c r="E8" s="21">
        <v>4562</v>
      </c>
      <c r="F8" s="21" t="s">
        <v>27</v>
      </c>
      <c r="G8" s="21">
        <v>10</v>
      </c>
      <c r="H8" s="22">
        <v>44256</v>
      </c>
      <c r="I8" s="21" t="s">
        <v>30</v>
      </c>
      <c r="J8" s="21" t="s">
        <v>31</v>
      </c>
      <c r="K8" s="21">
        <v>13120031314</v>
      </c>
      <c r="L8" s="21">
        <v>5</v>
      </c>
      <c r="M8" s="27">
        <f t="shared" ref="M8:M27" si="0">IF(AND(ISNUMBER(G8),ISNUMBER(L8)),G8-L8,"")</f>
        <v>5</v>
      </c>
      <c r="N8" s="21">
        <f t="shared" ref="N8:N27" si="1">_xlfn.IFS(M8="","",AND(ISNUMBER(M8),M8&gt;0),0,AND(ISNUMBER(M8),M8&lt;0),1,AND(ISNUMBER(M8),M8=0),1)</f>
        <v>0</v>
      </c>
      <c r="O8" s="28" t="s">
        <v>32</v>
      </c>
    </row>
    <row r="9" ht="20" customHeight="1" spans="2:15">
      <c r="B9" s="20">
        <v>3</v>
      </c>
      <c r="C9" s="21" t="s">
        <v>33</v>
      </c>
      <c r="D9" s="21" t="s">
        <v>25</v>
      </c>
      <c r="E9" s="21">
        <v>334567</v>
      </c>
      <c r="F9" s="21" t="s">
        <v>34</v>
      </c>
      <c r="G9" s="21">
        <v>3</v>
      </c>
      <c r="H9" s="22">
        <v>44257</v>
      </c>
      <c r="I9" s="21" t="s">
        <v>35</v>
      </c>
      <c r="J9" s="21" t="s">
        <v>36</v>
      </c>
      <c r="K9" s="21">
        <v>13120031315</v>
      </c>
      <c r="L9" s="21">
        <v>2</v>
      </c>
      <c r="M9" s="27">
        <f t="shared" si="0"/>
        <v>1</v>
      </c>
      <c r="N9" s="21">
        <f t="shared" si="1"/>
        <v>0</v>
      </c>
      <c r="O9" s="28" t="s">
        <v>32</v>
      </c>
    </row>
    <row r="10" ht="20" customHeight="1" spans="2:15">
      <c r="B10" s="20">
        <v>4</v>
      </c>
      <c r="C10" s="21" t="s">
        <v>37</v>
      </c>
      <c r="D10" s="21" t="s">
        <v>25</v>
      </c>
      <c r="E10" s="21" t="s">
        <v>38</v>
      </c>
      <c r="F10" s="21" t="s">
        <v>27</v>
      </c>
      <c r="G10" s="21">
        <v>8</v>
      </c>
      <c r="H10" s="22">
        <v>44257</v>
      </c>
      <c r="I10" s="21" t="s">
        <v>39</v>
      </c>
      <c r="J10" s="21" t="s">
        <v>40</v>
      </c>
      <c r="K10" s="21">
        <v>13120031316</v>
      </c>
      <c r="L10" s="21">
        <v>10</v>
      </c>
      <c r="M10" s="27">
        <f t="shared" si="0"/>
        <v>-2</v>
      </c>
      <c r="N10" s="21">
        <f t="shared" si="1"/>
        <v>1</v>
      </c>
      <c r="O10" s="28"/>
    </row>
    <row r="11" ht="20" customHeight="1" spans="2:15">
      <c r="B11" s="20">
        <v>5</v>
      </c>
      <c r="C11" s="21" t="s">
        <v>41</v>
      </c>
      <c r="D11" s="21" t="s">
        <v>25</v>
      </c>
      <c r="E11" s="21" t="s">
        <v>42</v>
      </c>
      <c r="F11" s="21" t="s">
        <v>27</v>
      </c>
      <c r="G11" s="21">
        <v>8</v>
      </c>
      <c r="H11" s="22">
        <v>44257</v>
      </c>
      <c r="I11" s="21" t="s">
        <v>43</v>
      </c>
      <c r="J11" s="21" t="s">
        <v>44</v>
      </c>
      <c r="K11" s="21">
        <v>13120031317</v>
      </c>
      <c r="L11" s="21">
        <v>10</v>
      </c>
      <c r="M11" s="27">
        <f t="shared" si="0"/>
        <v>-2</v>
      </c>
      <c r="N11" s="21">
        <f t="shared" si="1"/>
        <v>1</v>
      </c>
      <c r="O11" s="28"/>
    </row>
    <row r="12" ht="20" customHeight="1" spans="2:15">
      <c r="B12" s="20">
        <v>6</v>
      </c>
      <c r="C12" s="21" t="s">
        <v>45</v>
      </c>
      <c r="D12" s="21" t="s">
        <v>25</v>
      </c>
      <c r="E12" s="21" t="s">
        <v>42</v>
      </c>
      <c r="F12" s="21" t="s">
        <v>27</v>
      </c>
      <c r="G12" s="21">
        <v>8</v>
      </c>
      <c r="H12" s="22">
        <v>44258</v>
      </c>
      <c r="I12" s="21" t="s">
        <v>46</v>
      </c>
      <c r="J12" s="21" t="s">
        <v>47</v>
      </c>
      <c r="K12" s="21">
        <v>13120031318</v>
      </c>
      <c r="L12" s="21">
        <v>10</v>
      </c>
      <c r="M12" s="27">
        <f t="shared" si="0"/>
        <v>-2</v>
      </c>
      <c r="N12" s="21">
        <f t="shared" si="1"/>
        <v>1</v>
      </c>
      <c r="O12" s="28"/>
    </row>
    <row r="13" ht="20" customHeight="1" spans="2:15">
      <c r="B13" s="20">
        <v>7</v>
      </c>
      <c r="C13" s="21" t="s">
        <v>48</v>
      </c>
      <c r="D13" s="21" t="s">
        <v>25</v>
      </c>
      <c r="E13" s="21" t="s">
        <v>42</v>
      </c>
      <c r="F13" s="21" t="s">
        <v>49</v>
      </c>
      <c r="G13" s="21">
        <v>5</v>
      </c>
      <c r="H13" s="22">
        <v>44258</v>
      </c>
      <c r="I13" s="21" t="s">
        <v>50</v>
      </c>
      <c r="J13" s="21" t="s">
        <v>51</v>
      </c>
      <c r="K13" s="21">
        <v>13120031319</v>
      </c>
      <c r="L13" s="21">
        <v>2</v>
      </c>
      <c r="M13" s="27">
        <f t="shared" si="0"/>
        <v>3</v>
      </c>
      <c r="N13" s="21">
        <f t="shared" si="1"/>
        <v>0</v>
      </c>
      <c r="O13" s="28" t="s">
        <v>32</v>
      </c>
    </row>
    <row r="14" ht="20" customHeight="1" spans="2:15">
      <c r="B14" s="20">
        <v>8</v>
      </c>
      <c r="C14" s="21" t="s">
        <v>52</v>
      </c>
      <c r="D14" s="21" t="s">
        <v>25</v>
      </c>
      <c r="E14" s="21" t="s">
        <v>42</v>
      </c>
      <c r="F14" s="21" t="s">
        <v>53</v>
      </c>
      <c r="G14" s="21">
        <v>3</v>
      </c>
      <c r="H14" s="22">
        <v>44259</v>
      </c>
      <c r="I14" s="21" t="s">
        <v>54</v>
      </c>
      <c r="J14" s="21" t="s">
        <v>55</v>
      </c>
      <c r="K14" s="21">
        <v>13120031320</v>
      </c>
      <c r="L14" s="21">
        <v>1</v>
      </c>
      <c r="M14" s="27">
        <f t="shared" si="0"/>
        <v>2</v>
      </c>
      <c r="N14" s="21">
        <f t="shared" si="1"/>
        <v>0</v>
      </c>
      <c r="O14" s="28" t="s">
        <v>32</v>
      </c>
    </row>
    <row r="15" ht="20" customHeight="1" spans="2:15">
      <c r="B15" s="20">
        <v>9</v>
      </c>
      <c r="C15" s="21" t="s">
        <v>56</v>
      </c>
      <c r="D15" s="21" t="s">
        <v>25</v>
      </c>
      <c r="E15" s="21" t="s">
        <v>42</v>
      </c>
      <c r="F15" s="21" t="s">
        <v>27</v>
      </c>
      <c r="G15" s="21">
        <v>15</v>
      </c>
      <c r="H15" s="22">
        <v>44259</v>
      </c>
      <c r="I15" s="21" t="s">
        <v>57</v>
      </c>
      <c r="J15" s="21" t="s">
        <v>58</v>
      </c>
      <c r="K15" s="21">
        <v>13120031321</v>
      </c>
      <c r="L15" s="21">
        <v>10</v>
      </c>
      <c r="M15" s="27">
        <f t="shared" si="0"/>
        <v>5</v>
      </c>
      <c r="N15" s="21">
        <f t="shared" si="1"/>
        <v>0</v>
      </c>
      <c r="O15" s="28" t="s">
        <v>32</v>
      </c>
    </row>
    <row r="16" ht="20" customHeight="1" spans="2:15">
      <c r="B16" s="20">
        <v>10</v>
      </c>
      <c r="C16" s="21" t="s">
        <v>59</v>
      </c>
      <c r="D16" s="21" t="s">
        <v>25</v>
      </c>
      <c r="E16" s="21" t="s">
        <v>42</v>
      </c>
      <c r="F16" s="21" t="s">
        <v>27</v>
      </c>
      <c r="G16" s="21">
        <v>10</v>
      </c>
      <c r="H16" s="22">
        <v>44260</v>
      </c>
      <c r="I16" s="21" t="s">
        <v>60</v>
      </c>
      <c r="J16" s="21" t="s">
        <v>61</v>
      </c>
      <c r="K16" s="21">
        <v>13120031322</v>
      </c>
      <c r="L16" s="21">
        <v>10</v>
      </c>
      <c r="M16" s="27">
        <f t="shared" si="0"/>
        <v>0</v>
      </c>
      <c r="N16" s="21">
        <f t="shared" si="1"/>
        <v>1</v>
      </c>
      <c r="O16" s="28"/>
    </row>
    <row r="17" ht="20" customHeight="1" spans="2:15">
      <c r="B17" s="20">
        <v>11</v>
      </c>
      <c r="C17" s="21" t="s">
        <v>62</v>
      </c>
      <c r="D17" s="21" t="s">
        <v>25</v>
      </c>
      <c r="E17" s="21" t="s">
        <v>42</v>
      </c>
      <c r="F17" s="21" t="s">
        <v>63</v>
      </c>
      <c r="G17" s="21">
        <v>30</v>
      </c>
      <c r="H17" s="22">
        <v>44260</v>
      </c>
      <c r="I17" s="21" t="s">
        <v>64</v>
      </c>
      <c r="J17" s="21" t="s">
        <v>65</v>
      </c>
      <c r="K17" s="21">
        <v>13120031323</v>
      </c>
      <c r="L17" s="21">
        <v>40</v>
      </c>
      <c r="M17" s="27">
        <f t="shared" si="0"/>
        <v>-10</v>
      </c>
      <c r="N17" s="21">
        <f t="shared" si="1"/>
        <v>1</v>
      </c>
      <c r="O17" s="28"/>
    </row>
    <row r="18" ht="20" customHeight="1" spans="2:15">
      <c r="B18" s="20">
        <v>12</v>
      </c>
      <c r="C18" s="21" t="s">
        <v>66</v>
      </c>
      <c r="D18" s="21" t="s">
        <v>25</v>
      </c>
      <c r="E18" s="21" t="s">
        <v>42</v>
      </c>
      <c r="F18" s="21" t="s">
        <v>67</v>
      </c>
      <c r="G18" s="21">
        <v>5</v>
      </c>
      <c r="H18" s="22">
        <v>44261</v>
      </c>
      <c r="I18" s="21" t="s">
        <v>46</v>
      </c>
      <c r="J18" s="21" t="s">
        <v>68</v>
      </c>
      <c r="K18" s="21">
        <v>13120031324</v>
      </c>
      <c r="L18" s="21">
        <v>2</v>
      </c>
      <c r="M18" s="27">
        <f t="shared" si="0"/>
        <v>3</v>
      </c>
      <c r="N18" s="21">
        <f t="shared" si="1"/>
        <v>0</v>
      </c>
      <c r="O18" s="28" t="s">
        <v>32</v>
      </c>
    </row>
    <row r="19" ht="20" customHeight="1" spans="2:15">
      <c r="B19" s="20">
        <v>13</v>
      </c>
      <c r="C19" s="21"/>
      <c r="D19" s="21"/>
      <c r="E19" s="21"/>
      <c r="F19" s="21"/>
      <c r="G19" s="21"/>
      <c r="H19" s="22"/>
      <c r="I19" s="21"/>
      <c r="J19" s="21"/>
      <c r="K19" s="21"/>
      <c r="L19" s="21"/>
      <c r="M19" s="27" t="str">
        <f t="shared" si="0"/>
        <v/>
      </c>
      <c r="N19" s="21" t="str">
        <f t="shared" si="1"/>
        <v/>
      </c>
      <c r="O19" s="28"/>
    </row>
    <row r="20" ht="20" customHeight="1" spans="2:15">
      <c r="B20" s="20">
        <v>14</v>
      </c>
      <c r="C20" s="21"/>
      <c r="D20" s="21"/>
      <c r="E20" s="21"/>
      <c r="F20" s="21"/>
      <c r="G20" s="21"/>
      <c r="H20" s="22"/>
      <c r="I20" s="21"/>
      <c r="J20" s="21"/>
      <c r="K20" s="21"/>
      <c r="L20" s="21"/>
      <c r="M20" s="27" t="str">
        <f t="shared" si="0"/>
        <v/>
      </c>
      <c r="N20" s="21" t="str">
        <f t="shared" si="1"/>
        <v/>
      </c>
      <c r="O20" s="28"/>
    </row>
    <row r="21" ht="20" customHeight="1" spans="2:15">
      <c r="B21" s="20">
        <v>15</v>
      </c>
      <c r="C21" s="21"/>
      <c r="D21" s="21"/>
      <c r="E21" s="21"/>
      <c r="F21" s="21"/>
      <c r="G21" s="21"/>
      <c r="H21" s="22"/>
      <c r="I21" s="21"/>
      <c r="J21" s="21"/>
      <c r="K21" s="21"/>
      <c r="L21" s="21"/>
      <c r="M21" s="27" t="str">
        <f t="shared" si="0"/>
        <v/>
      </c>
      <c r="N21" s="21" t="str">
        <f t="shared" si="1"/>
        <v/>
      </c>
      <c r="O21" s="28"/>
    </row>
    <row r="22" ht="20" customHeight="1" spans="2:15">
      <c r="B22" s="20">
        <v>16</v>
      </c>
      <c r="C22" s="21"/>
      <c r="D22" s="21"/>
      <c r="E22" s="21"/>
      <c r="F22" s="21"/>
      <c r="G22" s="21"/>
      <c r="H22" s="22"/>
      <c r="I22" s="21"/>
      <c r="J22" s="21"/>
      <c r="K22" s="21"/>
      <c r="L22" s="21"/>
      <c r="M22" s="27" t="str">
        <f t="shared" si="0"/>
        <v/>
      </c>
      <c r="N22" s="21" t="str">
        <f t="shared" si="1"/>
        <v/>
      </c>
      <c r="O22" s="28"/>
    </row>
    <row r="23" ht="20" customHeight="1" spans="2:15">
      <c r="B23" s="20">
        <v>17</v>
      </c>
      <c r="C23" s="21"/>
      <c r="D23" s="21"/>
      <c r="E23" s="21"/>
      <c r="F23" s="21"/>
      <c r="G23" s="21"/>
      <c r="H23" s="22"/>
      <c r="I23" s="21"/>
      <c r="J23" s="21"/>
      <c r="K23" s="21"/>
      <c r="L23" s="21"/>
      <c r="M23" s="27" t="str">
        <f t="shared" si="0"/>
        <v/>
      </c>
      <c r="N23" s="21" t="str">
        <f t="shared" si="1"/>
        <v/>
      </c>
      <c r="O23" s="28"/>
    </row>
    <row r="24" ht="20" customHeight="1" spans="2:15">
      <c r="B24" s="20">
        <v>18</v>
      </c>
      <c r="C24" s="21"/>
      <c r="D24" s="21"/>
      <c r="E24" s="21"/>
      <c r="F24" s="21"/>
      <c r="G24" s="21"/>
      <c r="H24" s="22"/>
      <c r="I24" s="21"/>
      <c r="J24" s="21"/>
      <c r="K24" s="21"/>
      <c r="L24" s="21"/>
      <c r="M24" s="27" t="str">
        <f t="shared" si="0"/>
        <v/>
      </c>
      <c r="N24" s="21" t="str">
        <f t="shared" si="1"/>
        <v/>
      </c>
      <c r="O24" s="28"/>
    </row>
    <row r="25" ht="20" customHeight="1" spans="2:15">
      <c r="B25" s="20">
        <v>19</v>
      </c>
      <c r="C25" s="21"/>
      <c r="D25" s="21"/>
      <c r="E25" s="21"/>
      <c r="F25" s="21"/>
      <c r="G25" s="21"/>
      <c r="H25" s="22"/>
      <c r="I25" s="21"/>
      <c r="J25" s="21"/>
      <c r="K25" s="21"/>
      <c r="L25" s="21"/>
      <c r="M25" s="27" t="str">
        <f t="shared" si="0"/>
        <v/>
      </c>
      <c r="N25" s="21" t="str">
        <f t="shared" si="1"/>
        <v/>
      </c>
      <c r="O25" s="28"/>
    </row>
    <row r="26" ht="20" customHeight="1" spans="2:15">
      <c r="B26" s="20">
        <v>20</v>
      </c>
      <c r="C26" s="21"/>
      <c r="D26" s="21"/>
      <c r="E26" s="21"/>
      <c r="F26" s="21"/>
      <c r="G26" s="21"/>
      <c r="H26" s="22"/>
      <c r="I26" s="21"/>
      <c r="J26" s="21"/>
      <c r="K26" s="21"/>
      <c r="L26" s="21"/>
      <c r="M26" s="27" t="str">
        <f t="shared" si="0"/>
        <v/>
      </c>
      <c r="N26" s="21" t="str">
        <f t="shared" si="1"/>
        <v/>
      </c>
      <c r="O26" s="28"/>
    </row>
    <row r="27" ht="20" customHeight="1" spans="2:15">
      <c r="B27" s="23">
        <v>21</v>
      </c>
      <c r="C27" s="24"/>
      <c r="D27" s="24"/>
      <c r="E27" s="24"/>
      <c r="F27" s="24"/>
      <c r="G27" s="24"/>
      <c r="H27" s="25"/>
      <c r="I27" s="24"/>
      <c r="J27" s="24"/>
      <c r="K27" s="24"/>
      <c r="L27" s="24"/>
      <c r="M27" s="29" t="str">
        <f t="shared" si="0"/>
        <v/>
      </c>
      <c r="N27" s="24" t="str">
        <f t="shared" si="1"/>
        <v/>
      </c>
      <c r="O27" s="30"/>
    </row>
    <row r="28" ht="20" customHeight="1"/>
    <row r="29" ht="20" customHeight="1"/>
    <row r="30" ht="20" customHeight="1"/>
  </sheetData>
  <mergeCells count="4">
    <mergeCell ref="B1:O1"/>
    <mergeCell ref="C2:E2"/>
    <mergeCell ref="B3:C3"/>
    <mergeCell ref="B4:C4"/>
  </mergeCells>
  <conditionalFormatting sqref="C7:L7">
    <cfRule type="expression" dxfId="0" priority="7">
      <formula>$N7=0</formula>
    </cfRule>
  </conditionalFormatting>
  <conditionalFormatting sqref="M7">
    <cfRule type="expression" dxfId="1" priority="3">
      <formula>$N7=0</formula>
    </cfRule>
  </conditionalFormatting>
  <conditionalFormatting sqref="M8:M27">
    <cfRule type="expression" dxfId="1" priority="1">
      <formula>$N8=0</formula>
    </cfRule>
  </conditionalFormatting>
  <conditionalFormatting sqref="C8:L27">
    <cfRule type="expression" dxfId="0" priority="4">
      <formula>$N8=0</formula>
    </cfRule>
  </conditionalFormatting>
  <pageMargins left="0.7" right="0.7" top="0.75" bottom="0.75" header="0.3" footer="0.3"/>
  <pageSetup paperSize="9" scale="70" orientation="landscape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6b8ca2e7-7980-4c37-86f2-78919859b77f}">
            <x14:iconSet iconSet="3Symbols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N2:N1048576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物品领用登记表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yanhua</dc:creator>
  <cp:lastModifiedBy>铭</cp:lastModifiedBy>
  <dcterms:created xsi:type="dcterms:W3CDTF">2021-03-06T10:09:00Z</dcterms:created>
  <dcterms:modified xsi:type="dcterms:W3CDTF">2022-01-13T08:55:14Z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1770A796017C497989D93F973738AF5B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v1.0_mb_D51qT8vDo+oP73RChB2UIQ==</vt:lpwstr>
  </property>
</Properties>
</file>