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<sst xmlns="http://schemas.openxmlformats.org/spreadsheetml/2006/main" count="41" uniqueCount="31">
  <si>
    <t>通用财务报表</t>
  </si>
  <si>
    <t>开始日期</t>
  </si>
  <si>
    <t>结束日期</t>
  </si>
  <si>
    <t>总计收入</t>
  </si>
  <si>
    <t>总计支出</t>
  </si>
  <si>
    <t>结余</t>
  </si>
  <si>
    <t>收入</t>
  </si>
  <si>
    <t>支出</t>
  </si>
  <si>
    <t>序号</t>
  </si>
  <si>
    <t>发生日期</t>
  </si>
  <si>
    <t>支       出</t>
  </si>
  <si>
    <t>月份统计（自动）</t>
  </si>
  <si>
    <t>项目名称</t>
  </si>
  <si>
    <t>详情</t>
  </si>
  <si>
    <t>账户</t>
  </si>
  <si>
    <t>金额</t>
  </si>
  <si>
    <t>经手人</t>
  </si>
  <si>
    <t>备注</t>
  </si>
  <si>
    <t>月份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</si>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</sst>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>
  <numFmts count="6">
    <numFmt numFmtId="176" formatCode="&quot;￥&quot;#,##0.00_);[Red]\(&quot;￥&quot;#,##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yyyy/m/d;@"/>
  </numFmts>
  <fonts count="27">
    <font>
      <sz val="11"/>
      <color theme="1"/>
      <name val="宋体"/>
      <charset val="134"/>
      <scheme val="minor"/>
    </font>
    <font>
      <sz val="11"/>
      <color theme="1"/>
      <name val="华文细黑"/>
      <charset val="134"/>
    </font>
    <font>
      <b/>
      <sz val="36"/>
      <color theme="1"/>
      <name val="华文细黑"/>
      <charset val="134"/>
    </font>
    <font>
      <b/>
      <sz val="12"/>
      <color theme="0"/>
      <name val="华文细黑"/>
      <charset val="134"/>
    </font>
    <font>
      <b/>
      <sz val="12"/>
      <color theme="1"/>
      <name val="华文细黑"/>
      <charset val="134"/>
    </font>
    <font>
      <b/>
      <sz val="18"/>
      <color theme="1"/>
      <name val="华文细黑"/>
      <charset val="134"/>
    </font>
    <font>
      <b/>
      <sz val="14"/>
      <color theme="1"/>
      <name val="华文细黑"/>
      <charset val="134"/>
    </font>
    <font>
      <b/>
      <sz val="11"/>
      <color theme="1"/>
      <name val="华文细黑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4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7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21" borderId="9" applyNumberFormat="0" applyAlignment="0" applyProtection="0">
      <alignment vertical="center"/>
    </xf>
    <xf numFmtId="0" fontId="23" fillId="21" borderId="7" applyNumberFormat="0" applyAlignment="0" applyProtection="0">
      <alignment vertical="center"/>
    </xf>
    <xf numFmtId="0" fontId="24" fillId="27" borderId="13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176" fontId="1" fillId="4" borderId="0" xfId="0" applyNumberFormat="1" applyFont="1" applyFill="1" applyAlignment="1">
      <alignment horizontal="center" vertical="center"/>
    </xf>
    <xf numFmtId="0" fontId="4" fillId="2" borderId="2" xfId="0" applyNumberFormat="1" applyFont="1" applyFill="1" applyBorder="1" applyAlignment="1" applyProtection="1">
      <alignment horizontal="center" vertical="center"/>
      <protection hidden="1"/>
    </xf>
    <xf numFmtId="177" fontId="4" fillId="2" borderId="3" xfId="0" applyNumberFormat="1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176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177" fontId="4" fillId="2" borderId="4" xfId="0" applyNumberFormat="1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176" fontId="4" fillId="2" borderId="2" xfId="0" applyNumberFormat="1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>
      <alignment horizontal="center" vertical="center"/>
    </xf>
    <xf numFmtId="14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4" fontId="4" fillId="2" borderId="6" xfId="0" applyNumberFormat="1" applyFont="1" applyFill="1" applyBorder="1" applyAlignment="1">
      <alignment horizontal="center" vertical="center"/>
    </xf>
    <xf numFmtId="176" fontId="6" fillId="2" borderId="0" xfId="0" applyNumberFormat="1" applyFont="1" applyFill="1" applyAlignment="1">
      <alignment horizontal="center"/>
    </xf>
    <xf numFmtId="176" fontId="7" fillId="2" borderId="0" xfId="0" applyNumberFormat="1" applyFont="1" applyFill="1" applyAlignment="1">
      <alignment horizontal="center"/>
    </xf>
    <xf numFmtId="0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0" applyFont="1" applyFill="1" applyBorder="1" applyAlignment="1">
      <alignment horizontal="center" vertical="center"/>
    </xf>
    <xf numFmtId="176" fontId="7" fillId="2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4" Type="http://schemas.microsoft.com/office/2011/relationships/chartColorStyle" Target="colors1.xml"/><Relationship Id="rId3" Type="http://schemas.microsoft.com/office/2011/relationships/chartStyle" Target="style1.xml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08675"/>
          <c:y val="0.188773148148148"/>
          <c:w val="0.859777777777778"/>
          <c:h val="0.59511574074074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76BCB5"/>
            </a:solidFill>
            <a:ln w="15875">
              <a:solidFill>
                <a:schemeClr val="bg1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微软雅黑" panose="020B0503020204020204" pitchFamily="34" charset="-122"/>
                    <a:sym typeface="微软雅黑" panose="020B0503020204020204" pitchFamily="3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Sheet1!$B$4:$D$4</c:f>
              <c:strCache>
                <c:ptCount val="3"/>
                <c:pt idx="0">
                  <c:v>总计收入</c:v>
                </c:pt>
                <c:pt idx="1">
                  <c:v>总计支出</c:v>
                </c:pt>
                <c:pt idx="2">
                  <c:v>结余</c:v>
                </c:pt>
              </c:strCache>
            </c:strRef>
          </c:cat>
          <c:val>
            <c:numRef>
              <c:f>Sheet1!$B$5:$D$5</c:f>
              <c:numCache>
                <c:formatCode>"￥"#,##0.00_);[Red]\("￥"#,##0.00\)</c:formatCode>
                <c:ptCount val="3"/>
                <c:pt idx="0">
                  <c:v>7200</c:v>
                </c:pt>
                <c:pt idx="1">
                  <c:v>2000</c:v>
                </c:pt>
                <c:pt idx="2">
                  <c:v>5200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57"/>
        <c:axId val="628450888"/>
        <c:axId val="358773298"/>
      </c:barChart>
      <c:catAx>
        <c:axId val="628450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358773298"/>
        <c:crosses val="autoZero"/>
        <c:auto val="1"/>
        <c:lblAlgn val="ctr"/>
        <c:lblOffset val="100"/>
        <c:noMultiLvlLbl val="0"/>
      </c:catAx>
      <c:valAx>
        <c:axId val="358773298"/>
        <c:scaling>
          <c:orientation val="minMax"/>
        </c:scaling>
        <c:delete val="1"/>
        <c:axPos val="l"/>
        <c:numFmt formatCode="&quot;￥&quot;#,##0.00_);[Red]\(&quot;￥&quot;#,##0.00\)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微软雅黑" panose="020B0503020204020204" pitchFamily="34" charset="-122"/>
                <a:sym typeface="微软雅黑" panose="020B0503020204020204" pitchFamily="34" charset="-122"/>
              </a:defRPr>
            </a:pPr>
          </a:p>
        </c:txPr>
        <c:crossAx val="628450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 rotWithShape="1">
      <a:blip xmlns:r="http://schemas.openxmlformats.org/officeDocument/2006/relationships" r:embed="rId2"/>
      <a:stretch>
        <a:fillRect/>
      </a:stretch>
    </a:blipFill>
    <a:ln w="9525" cap="flat" cmpd="sng" algn="ctr">
      <a:noFill/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tx1"/>
          </a:solidFill>
          <a:latin typeface="微软雅黑" panose="020B0503020204020204" pitchFamily="34" charset="-122"/>
          <a:ea typeface="微软雅黑" panose="020B0503020204020204" pitchFamily="34" charset="-122"/>
          <a:cs typeface="微软雅黑" panose="020B0503020204020204" pitchFamily="34" charset="-122"/>
          <a:sym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35848047084"/>
                      <c:h val="0.108411214953271"/>
                    </c:manualLayout>
                  </c15:layout>
                </c:ext>
              </c:extLst>
            </c:dLbl>
            <c:dLbl>
              <c:idx val="2"/>
              <c:layout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0235420010701"/>
                      <c:h val="0.0928348909657321"/>
                    </c:manualLayout>
                  </c15:layout>
                </c:ext>
              </c:extLst>
            </c:dLbl>
            <c:dLbl>
              <c:idx val="4"/>
              <c:layout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6425896201177"/>
                      <c:h val="0.1479750778816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华文细黑" panose="02010600040101010101" charset="-122"/>
                    <a:ea typeface="华文细黑" panose="02010600040101010101" charset="-122"/>
                    <a:cs typeface="华文细黑" panose="02010600040101010101" charset="-122"/>
                    <a:sym typeface="华文细黑" panose="02010600040101010101" charset="-122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Sheet1!$J$4:$N$4</c:f>
              <c:numCache>
                <c:formatCode>"￥"#,##0.00_);[Red]\("￥"#,##0.00\)</c:formatCode>
                <c:ptCount val="5"/>
                <c:pt idx="0">
                  <c:v>2000</c:v>
                </c:pt>
                <c:pt idx="2">
                  <c:v>800</c:v>
                </c:pt>
                <c:pt idx="4">
                  <c:v>1200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1000">
          <a:solidFill>
            <a:schemeClr val="bg1"/>
          </a:solidFill>
          <a:latin typeface="华文细黑" panose="02010600040101010101" charset="-122"/>
          <a:ea typeface="华文细黑" panose="02010600040101010101" charset="-122"/>
          <a:cs typeface="华文细黑" panose="02010600040101010101" charset="-122"/>
          <a:sym typeface="华文细黑" panose="02010600040101010101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Sheet1!$R$8</c:f>
              <c:strCache>
                <c:ptCount val="1"/>
                <c:pt idx="0">
                  <c:v>收入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Sheet1!$Q$9:$Q$20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Sheet1!$R$9:$R$20</c:f>
              <c:numCache>
                <c:formatCode>"￥"#,##0.00_);[Red]\("￥"#,##0.00\)</c:formatCode>
                <c:ptCount val="12"/>
                <c:pt idx="0">
                  <c:v>1000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2000</c:v>
                </c:pt>
                <c:pt idx="8">
                  <c:v>4200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Sheet1!$S$8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Sheet1!$Q$9:$Q$20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Sheet1!$S$9:$S$20</c:f>
              <c:numCache>
                <c:formatCode>"￥"#,##0.00_);[Red]\("￥"#,##0.00\)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1200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0"/>
        <c:axId val="186563607"/>
        <c:axId val="618027729"/>
      </c:barChart>
      <c:catAx>
        <c:axId val="186563607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18027729"/>
        <c:crosses val="autoZero"/>
        <c:auto val="1"/>
        <c:lblAlgn val="ctr"/>
        <c:lblOffset val="100"/>
        <c:noMultiLvlLbl val="0"/>
      </c:catAx>
      <c:valAx>
        <c:axId val="618027729"/>
        <c:scaling>
          <c:orientation val="minMax"/>
        </c:scaling>
        <c:delete val="1"/>
        <c:axPos val="b"/>
        <c:numFmt formatCode="&quot;￥&quot;#,##0.00_);[Red]\(&quot;￥&quot;#,##0.00\)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6563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tx1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408940</xdr:colOff>
      <xdr:row>2</xdr:row>
      <xdr:rowOff>551815</xdr:rowOff>
    </xdr:from>
    <xdr:to>
      <xdr:col>8</xdr:col>
      <xdr:colOff>509270</xdr:colOff>
      <xdr:row>5</xdr:row>
      <xdr:rowOff>173355</xdr:rowOff>
    </xdr:to>
    <xdr:graphicFrame>
      <xdr:nvGraphicFramePr>
        <xdr:cNvPr id="2" name="图表 1"/>
        <xdr:cNvGraphicFramePr/>
      </xdr:nvGraphicFramePr>
      <xdr:xfrm>
        <a:off x="3987165" y="1186815"/>
        <a:ext cx="3994150" cy="1107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76200</xdr:colOff>
      <xdr:row>0</xdr:row>
      <xdr:rowOff>142240</xdr:rowOff>
    </xdr:from>
    <xdr:to>
      <xdr:col>18</xdr:col>
      <xdr:colOff>832485</xdr:colOff>
      <xdr:row>5</xdr:row>
      <xdr:rowOff>80645</xdr:rowOff>
    </xdr:to>
    <xdr:graphicFrame>
      <xdr:nvGraphicFramePr>
        <xdr:cNvPr id="5" name="图表 4"/>
        <xdr:cNvGraphicFramePr/>
      </xdr:nvGraphicFramePr>
      <xdr:xfrm>
        <a:off x="14514830" y="142240"/>
        <a:ext cx="2550795" cy="20593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108585</xdr:colOff>
      <xdr:row>20</xdr:row>
      <xdr:rowOff>26035</xdr:rowOff>
    </xdr:from>
    <xdr:to>
      <xdr:col>19</xdr:col>
      <xdr:colOff>80645</xdr:colOff>
      <xdr:row>26</xdr:row>
      <xdr:rowOff>93345</xdr:rowOff>
    </xdr:to>
    <xdr:graphicFrame>
      <xdr:nvGraphicFramePr>
        <xdr:cNvPr id="6" name="图表 5"/>
        <xdr:cNvGraphicFramePr/>
      </xdr:nvGraphicFramePr>
      <xdr:xfrm>
        <a:off x="14547215" y="6909435"/>
        <a:ext cx="2740025" cy="19723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S26"/>
  <sheetViews>
    <sheetView tabSelected="1" zoomScale="85" zoomScaleNormal="85" workbookViewId="0">
      <selection activeCell="S35" sqref="S35"/>
    </sheetView>
  </sheetViews>
  <sheetFormatPr defaultColWidth="12.775" defaultRowHeight="25" customHeight="1"/>
  <cols>
    <col min="1" max="1" width="8.63333333333333" style="1" customWidth="1"/>
    <col min="2" max="6" width="12.775" style="1" customWidth="1"/>
    <col min="7" max="7" width="12.775" style="2" customWidth="1"/>
    <col min="8" max="9" width="12.775" style="1" customWidth="1"/>
    <col min="10" max="10" width="14.775" style="1" customWidth="1"/>
    <col min="11" max="12" width="12.775" style="1" customWidth="1"/>
    <col min="13" max="13" width="12.775" style="2" customWidth="1"/>
    <col min="14" max="15" width="12.775" style="1" customWidth="1"/>
    <col min="16" max="16" width="1.775" style="1" customWidth="1"/>
    <col min="17" max="17" width="9" style="1" customWidth="1"/>
    <col min="18" max="19" width="12.775" style="2" customWidth="1"/>
    <col min="20" max="16382" width="12.775" style="1" customWidth="1"/>
    <col min="16383" max="16384" width="12.775" style="1"/>
  </cols>
  <sheetData>
    <row r="2" customHeight="1" spans="2:9">
      <c r="B2" s="3" t="s">
        <v>0</v>
      </c>
      <c r="C2" s="3"/>
      <c r="D2" s="3"/>
      <c r="E2" s="3"/>
      <c r="F2" s="3"/>
      <c r="G2" s="3"/>
      <c r="H2" s="3"/>
      <c r="I2" s="3"/>
    </row>
    <row r="3" ht="47" customHeight="1" spans="2:14">
      <c r="B3" s="3"/>
      <c r="C3" s="3"/>
      <c r="D3" s="3"/>
      <c r="E3" s="3"/>
      <c r="F3" s="3"/>
      <c r="G3" s="3"/>
      <c r="H3" s="3"/>
      <c r="I3" s="3"/>
      <c r="J3" s="17"/>
      <c r="K3" s="1" t="s">
        <v>1</v>
      </c>
      <c r="L3" s="18">
        <v>44048</v>
      </c>
      <c r="M3" s="2" t="s">
        <v>2</v>
      </c>
      <c r="N3" s="18">
        <v>44063</v>
      </c>
    </row>
    <row r="4" ht="35" customHeight="1" spans="2:17">
      <c r="B4" s="4" t="s">
        <v>3</v>
      </c>
      <c r="C4" s="4" t="s">
        <v>4</v>
      </c>
      <c r="D4" s="4" t="s">
        <v>5</v>
      </c>
      <c r="J4" s="19">
        <f>SUMPRODUCT((($C$9:$C$2005&gt;=$L$3)*(($C$9:$C$2005)&lt;=$N$3)*($G$9:$G$2005)))</f>
        <v>2000</v>
      </c>
      <c r="K4" s="19"/>
      <c r="L4" s="19">
        <f>SUMPRODUCT((($C$9:$C$2005&gt;=$L$3)*(($C$9:$C$2005)&lt;=$N$3)*($M$9:$M$2005)))</f>
        <v>800</v>
      </c>
      <c r="M4" s="19"/>
      <c r="N4" s="19">
        <f>J4-L4</f>
        <v>1200</v>
      </c>
      <c r="O4" s="19"/>
      <c r="P4" s="20"/>
      <c r="Q4" s="20"/>
    </row>
    <row r="5" ht="35" customHeight="1" spans="2:14">
      <c r="B5" s="5">
        <f>SUM(R9:R20)</f>
        <v>7200</v>
      </c>
      <c r="C5" s="5">
        <f>SUM(S9:S20)</f>
        <v>2000</v>
      </c>
      <c r="D5" s="5">
        <f>B5-C5</f>
        <v>5200</v>
      </c>
      <c r="J5" s="1" t="s">
        <v>6</v>
      </c>
      <c r="L5" s="2" t="s">
        <v>7</v>
      </c>
      <c r="N5" s="1" t="s">
        <v>5</v>
      </c>
    </row>
    <row r="7" customHeight="1" spans="2:19">
      <c r="B7" s="6" t="s">
        <v>8</v>
      </c>
      <c r="C7" s="7" t="s">
        <v>9</v>
      </c>
      <c r="D7" s="8" t="s">
        <v>6</v>
      </c>
      <c r="E7" s="8"/>
      <c r="F7" s="8"/>
      <c r="G7" s="9"/>
      <c r="H7" s="8"/>
      <c r="I7" s="8"/>
      <c r="J7" s="21" t="s">
        <v>10</v>
      </c>
      <c r="K7" s="21"/>
      <c r="L7" s="21"/>
      <c r="M7" s="9"/>
      <c r="N7" s="21"/>
      <c r="O7" s="21"/>
      <c r="Q7" s="22" t="s">
        <v>11</v>
      </c>
      <c r="R7" s="22"/>
      <c r="S7" s="22"/>
    </row>
    <row r="8" customHeight="1" spans="2:19">
      <c r="B8" s="6"/>
      <c r="C8" s="10"/>
      <c r="D8" s="11" t="s">
        <v>12</v>
      </c>
      <c r="E8" s="11" t="s">
        <v>13</v>
      </c>
      <c r="F8" s="8" t="s">
        <v>14</v>
      </c>
      <c r="G8" s="12" t="s">
        <v>15</v>
      </c>
      <c r="H8" s="11" t="s">
        <v>16</v>
      </c>
      <c r="I8" s="11" t="s">
        <v>17</v>
      </c>
      <c r="J8" s="11" t="s">
        <v>12</v>
      </c>
      <c r="K8" s="11" t="s">
        <v>13</v>
      </c>
      <c r="L8" s="8" t="s">
        <v>14</v>
      </c>
      <c r="M8" s="12" t="s">
        <v>15</v>
      </c>
      <c r="N8" s="11" t="s">
        <v>16</v>
      </c>
      <c r="O8" s="6" t="s">
        <v>17</v>
      </c>
      <c r="Q8" s="22" t="s">
        <v>18</v>
      </c>
      <c r="R8" s="23" t="s">
        <v>6</v>
      </c>
      <c r="S8" s="23" t="s">
        <v>7</v>
      </c>
    </row>
    <row r="9" customHeight="1" spans="2:19">
      <c r="B9" s="13">
        <v>1</v>
      </c>
      <c r="C9" s="14">
        <v>43838</v>
      </c>
      <c r="D9" s="15"/>
      <c r="E9" s="13"/>
      <c r="F9" s="13"/>
      <c r="G9" s="16">
        <v>1000</v>
      </c>
      <c r="H9" s="13"/>
      <c r="I9" s="13"/>
      <c r="J9" s="13"/>
      <c r="K9" s="13"/>
      <c r="L9" s="13"/>
      <c r="M9" s="16"/>
      <c r="N9" s="13"/>
      <c r="O9" s="13"/>
      <c r="Q9" s="13" t="s">
        <v>19</v>
      </c>
      <c r="R9" s="16">
        <f>SUMPRODUCT((MONTH($C$9:$C$1993)&amp;"月"=Q9)*$G$9:$G$1993)</f>
        <v>1000</v>
      </c>
      <c r="S9" s="16">
        <f>SUMPRODUCT((MONTH($C$9:$C$19999)&amp;"月"=Q9)*$M$9:$M$19999)</f>
        <v>0</v>
      </c>
    </row>
    <row r="10" customHeight="1" spans="2:19">
      <c r="B10" s="13">
        <v>2</v>
      </c>
      <c r="C10" s="14">
        <v>43891</v>
      </c>
      <c r="D10" s="15"/>
      <c r="E10" s="13"/>
      <c r="F10" s="13"/>
      <c r="G10" s="16"/>
      <c r="H10" s="13"/>
      <c r="I10" s="13"/>
      <c r="J10" s="13"/>
      <c r="K10" s="13"/>
      <c r="L10" s="13"/>
      <c r="M10" s="16">
        <v>1200</v>
      </c>
      <c r="N10" s="13"/>
      <c r="O10" s="13"/>
      <c r="Q10" s="13" t="s">
        <v>20</v>
      </c>
      <c r="R10" s="16">
        <f>SUMPRODUCT((MONTH($C$9:$C$1993)&amp;"月"=Q10)*$G$9:$G$1993)</f>
        <v>0</v>
      </c>
      <c r="S10" s="16">
        <f t="shared" ref="S10:S20" si="0">SUMPRODUCT((MONTH($C$9:$C$19999)&amp;"月"=Q10)*$M$9:$M$19999)</f>
        <v>0</v>
      </c>
    </row>
    <row r="11" customHeight="1" spans="2:19">
      <c r="B11" s="13">
        <v>3</v>
      </c>
      <c r="C11" s="14">
        <v>44055</v>
      </c>
      <c r="D11" s="15"/>
      <c r="E11" s="13"/>
      <c r="F11" s="13"/>
      <c r="G11" s="16"/>
      <c r="H11" s="13"/>
      <c r="I11" s="13"/>
      <c r="J11" s="13"/>
      <c r="K11" s="13"/>
      <c r="L11" s="13"/>
      <c r="M11" s="16">
        <v>800</v>
      </c>
      <c r="N11" s="13"/>
      <c r="O11" s="13"/>
      <c r="Q11" s="13" t="s">
        <v>21</v>
      </c>
      <c r="R11" s="16">
        <f t="shared" ref="R10:R20" si="1">SUMPRODUCT((MONTH($C$9:$C$1993)&amp;"月"=Q11)*$G$9:$G$1993)</f>
        <v>0</v>
      </c>
      <c r="S11" s="16">
        <f t="shared" si="0"/>
        <v>1200</v>
      </c>
    </row>
    <row r="12" customHeight="1" spans="2:19">
      <c r="B12" s="13">
        <v>4</v>
      </c>
      <c r="C12" s="14">
        <v>44061</v>
      </c>
      <c r="D12" s="15"/>
      <c r="E12" s="13"/>
      <c r="F12" s="13"/>
      <c r="G12" s="16">
        <v>2000</v>
      </c>
      <c r="H12" s="13"/>
      <c r="I12" s="13"/>
      <c r="J12" s="13"/>
      <c r="K12" s="13"/>
      <c r="L12" s="13"/>
      <c r="M12" s="16"/>
      <c r="N12" s="13"/>
      <c r="O12" s="13"/>
      <c r="Q12" s="13" t="s">
        <v>22</v>
      </c>
      <c r="R12" s="16">
        <f t="shared" si="1"/>
        <v>0</v>
      </c>
      <c r="S12" s="16">
        <f t="shared" si="0"/>
        <v>0</v>
      </c>
    </row>
    <row r="13" customHeight="1" spans="2:19">
      <c r="B13" s="13">
        <v>5</v>
      </c>
      <c r="C13" s="14">
        <v>44076</v>
      </c>
      <c r="D13" s="15"/>
      <c r="E13" s="13"/>
      <c r="F13" s="13"/>
      <c r="G13" s="16">
        <v>4200</v>
      </c>
      <c r="H13" s="13"/>
      <c r="I13" s="13"/>
      <c r="J13" s="13"/>
      <c r="K13" s="13"/>
      <c r="L13" s="13"/>
      <c r="M13" s="16"/>
      <c r="N13" s="13"/>
      <c r="O13" s="13"/>
      <c r="Q13" s="13" t="s">
        <v>23</v>
      </c>
      <c r="R13" s="16">
        <f t="shared" si="1"/>
        <v>0</v>
      </c>
      <c r="S13" s="16">
        <f t="shared" si="0"/>
        <v>0</v>
      </c>
    </row>
    <row r="14" customHeight="1" spans="2:19">
      <c r="B14" s="13">
        <v>6</v>
      </c>
      <c r="C14" s="15"/>
      <c r="D14" s="15"/>
      <c r="E14" s="13"/>
      <c r="F14" s="13"/>
      <c r="G14" s="16"/>
      <c r="H14" s="13"/>
      <c r="I14" s="13"/>
      <c r="J14" s="13"/>
      <c r="K14" s="13"/>
      <c r="L14" s="13"/>
      <c r="M14" s="16"/>
      <c r="N14" s="13"/>
      <c r="O14" s="13"/>
      <c r="Q14" s="13" t="s">
        <v>24</v>
      </c>
      <c r="R14" s="16">
        <f>SUMPRODUCT((MONTH($C$9:$C$19999)&amp;"月"=Q14)*$G$9:$G$19999)</f>
        <v>0</v>
      </c>
      <c r="S14" s="16">
        <f t="shared" si="0"/>
        <v>0</v>
      </c>
    </row>
    <row r="15" customHeight="1" spans="2:19">
      <c r="B15" s="13">
        <v>7</v>
      </c>
      <c r="C15" s="15"/>
      <c r="D15" s="15"/>
      <c r="E15" s="13"/>
      <c r="F15" s="13"/>
      <c r="G15" s="16"/>
      <c r="H15" s="13"/>
      <c r="I15" s="13"/>
      <c r="J15" s="13"/>
      <c r="K15" s="13"/>
      <c r="L15" s="13"/>
      <c r="M15" s="16"/>
      <c r="N15" s="13"/>
      <c r="O15" s="13"/>
      <c r="Q15" s="13" t="s">
        <v>25</v>
      </c>
      <c r="R15" s="16">
        <f t="shared" si="1"/>
        <v>0</v>
      </c>
      <c r="S15" s="16">
        <f t="shared" si="0"/>
        <v>0</v>
      </c>
    </row>
    <row r="16" customHeight="1" spans="2:19">
      <c r="B16" s="13">
        <v>8</v>
      </c>
      <c r="C16" s="15"/>
      <c r="D16" s="15"/>
      <c r="E16" s="13"/>
      <c r="F16" s="13"/>
      <c r="G16" s="16"/>
      <c r="H16" s="13"/>
      <c r="I16" s="13"/>
      <c r="J16" s="13"/>
      <c r="K16" s="13"/>
      <c r="L16" s="13"/>
      <c r="M16" s="16"/>
      <c r="N16" s="13"/>
      <c r="O16" s="13"/>
      <c r="Q16" s="13" t="s">
        <v>26</v>
      </c>
      <c r="R16" s="16">
        <f t="shared" si="1"/>
        <v>2000</v>
      </c>
      <c r="S16" s="16">
        <f t="shared" si="0"/>
        <v>800</v>
      </c>
    </row>
    <row r="17" customHeight="1" spans="2:19">
      <c r="B17" s="13">
        <v>9</v>
      </c>
      <c r="C17" s="15"/>
      <c r="D17" s="15"/>
      <c r="E17" s="13"/>
      <c r="F17" s="13"/>
      <c r="G17" s="16"/>
      <c r="H17" s="13"/>
      <c r="I17" s="13"/>
      <c r="J17" s="13"/>
      <c r="K17" s="13"/>
      <c r="L17" s="13"/>
      <c r="M17" s="16"/>
      <c r="N17" s="13"/>
      <c r="O17" s="13"/>
      <c r="Q17" s="13" t="s">
        <v>27</v>
      </c>
      <c r="R17" s="16">
        <f t="shared" si="1"/>
        <v>4200</v>
      </c>
      <c r="S17" s="16">
        <f t="shared" si="0"/>
        <v>0</v>
      </c>
    </row>
    <row r="18" customHeight="1" spans="2:19">
      <c r="B18" s="13">
        <v>10</v>
      </c>
      <c r="C18" s="15"/>
      <c r="D18" s="15"/>
      <c r="E18" s="13"/>
      <c r="F18" s="13"/>
      <c r="G18" s="16"/>
      <c r="H18" s="13"/>
      <c r="I18" s="13"/>
      <c r="J18" s="13"/>
      <c r="K18" s="13"/>
      <c r="L18" s="13"/>
      <c r="M18" s="16"/>
      <c r="N18" s="13"/>
      <c r="O18" s="13"/>
      <c r="Q18" s="13" t="s">
        <v>28</v>
      </c>
      <c r="R18" s="16">
        <f t="shared" si="1"/>
        <v>0</v>
      </c>
      <c r="S18" s="16">
        <f t="shared" si="0"/>
        <v>0</v>
      </c>
    </row>
    <row r="19" customHeight="1" spans="2:19">
      <c r="B19" s="13">
        <v>11</v>
      </c>
      <c r="C19" s="15"/>
      <c r="D19" s="15"/>
      <c r="E19" s="13"/>
      <c r="F19" s="13"/>
      <c r="G19" s="16"/>
      <c r="H19" s="13"/>
      <c r="I19" s="13"/>
      <c r="J19" s="13"/>
      <c r="K19" s="13"/>
      <c r="L19" s="13"/>
      <c r="M19" s="16"/>
      <c r="N19" s="13"/>
      <c r="O19" s="13"/>
      <c r="Q19" s="13" t="s">
        <v>29</v>
      </c>
      <c r="R19" s="16">
        <f t="shared" si="1"/>
        <v>0</v>
      </c>
      <c r="S19" s="16">
        <f t="shared" si="0"/>
        <v>0</v>
      </c>
    </row>
    <row r="20" customHeight="1" spans="2:19">
      <c r="B20" s="13">
        <v>12</v>
      </c>
      <c r="C20" s="15"/>
      <c r="D20" s="15"/>
      <c r="E20" s="13"/>
      <c r="F20" s="13"/>
      <c r="G20" s="16"/>
      <c r="H20" s="13"/>
      <c r="I20" s="13"/>
      <c r="J20" s="13"/>
      <c r="K20" s="13"/>
      <c r="L20" s="13"/>
      <c r="M20" s="16"/>
      <c r="N20" s="13"/>
      <c r="O20" s="13"/>
      <c r="Q20" s="13" t="s">
        <v>30</v>
      </c>
      <c r="R20" s="16">
        <f t="shared" si="1"/>
        <v>0</v>
      </c>
      <c r="S20" s="16">
        <f t="shared" si="0"/>
        <v>0</v>
      </c>
    </row>
    <row r="21" customHeight="1" spans="2:15">
      <c r="B21" s="13">
        <v>13</v>
      </c>
      <c r="C21" s="15"/>
      <c r="D21" s="15"/>
      <c r="E21" s="13"/>
      <c r="F21" s="13"/>
      <c r="G21" s="16"/>
      <c r="H21" s="13"/>
      <c r="I21" s="13"/>
      <c r="J21" s="13"/>
      <c r="K21" s="13"/>
      <c r="L21" s="13"/>
      <c r="M21" s="16"/>
      <c r="N21" s="13"/>
      <c r="O21" s="13"/>
    </row>
    <row r="22" customHeight="1" spans="2:15">
      <c r="B22" s="13">
        <v>14</v>
      </c>
      <c r="C22" s="15"/>
      <c r="D22" s="15"/>
      <c r="E22" s="13"/>
      <c r="F22" s="13"/>
      <c r="G22" s="16"/>
      <c r="H22" s="13"/>
      <c r="I22" s="13"/>
      <c r="J22" s="13"/>
      <c r="K22" s="13"/>
      <c r="L22" s="13"/>
      <c r="M22" s="16"/>
      <c r="N22" s="13"/>
      <c r="O22" s="13"/>
    </row>
    <row r="23" customHeight="1" spans="2:15">
      <c r="B23" s="13">
        <v>15</v>
      </c>
      <c r="C23" s="15"/>
      <c r="D23" s="15"/>
      <c r="E23" s="13"/>
      <c r="F23" s="13"/>
      <c r="G23" s="16"/>
      <c r="H23" s="13"/>
      <c r="I23" s="13"/>
      <c r="J23" s="13"/>
      <c r="K23" s="13"/>
      <c r="L23" s="13"/>
      <c r="M23" s="16"/>
      <c r="N23" s="13"/>
      <c r="O23" s="13"/>
    </row>
    <row r="24" customHeight="1" spans="2:15">
      <c r="B24" s="13">
        <v>16</v>
      </c>
      <c r="C24" s="15"/>
      <c r="D24" s="15"/>
      <c r="E24" s="13"/>
      <c r="F24" s="13"/>
      <c r="G24" s="16"/>
      <c r="H24" s="13"/>
      <c r="I24" s="13"/>
      <c r="J24" s="13"/>
      <c r="K24" s="13"/>
      <c r="L24" s="13"/>
      <c r="M24" s="16"/>
      <c r="N24" s="13"/>
      <c r="O24" s="13"/>
    </row>
    <row r="25" customHeight="1" spans="2:15">
      <c r="B25" s="13">
        <v>17</v>
      </c>
      <c r="C25" s="13"/>
      <c r="D25" s="13"/>
      <c r="E25" s="13"/>
      <c r="F25" s="13"/>
      <c r="G25" s="16"/>
      <c r="H25" s="13"/>
      <c r="I25" s="13"/>
      <c r="J25" s="13"/>
      <c r="K25" s="13"/>
      <c r="L25" s="13"/>
      <c r="M25" s="16"/>
      <c r="N25" s="13"/>
      <c r="O25" s="13"/>
    </row>
    <row r="26" customHeight="1" spans="2:15">
      <c r="B26" s="13">
        <v>18</v>
      </c>
      <c r="C26" s="13"/>
      <c r="D26" s="13"/>
      <c r="E26" s="13"/>
      <c r="F26" s="13"/>
      <c r="G26" s="16"/>
      <c r="H26" s="13"/>
      <c r="I26" s="13"/>
      <c r="J26" s="13"/>
      <c r="K26" s="13"/>
      <c r="L26" s="13"/>
      <c r="M26" s="16"/>
      <c r="N26" s="13"/>
      <c r="O26" s="13"/>
    </row>
  </sheetData>
  <mergeCells count="12">
    <mergeCell ref="J4:K4"/>
    <mergeCell ref="L4:M4"/>
    <mergeCell ref="N4:O4"/>
    <mergeCell ref="J5:K5"/>
    <mergeCell ref="L5:M5"/>
    <mergeCell ref="N5:O5"/>
    <mergeCell ref="D7:I7"/>
    <mergeCell ref="J7:O7"/>
    <mergeCell ref="Q7:S7"/>
    <mergeCell ref="B7:B8"/>
    <mergeCell ref="C7:C8"/>
    <mergeCell ref="B2:I3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铭</cp:lastModifiedBy>
  <dcterms:created xsi:type="dcterms:W3CDTF">2020-08-31T09:22:00Z</dcterms:created>
  <dcterms:modified xsi:type="dcterms:W3CDTF">2022-01-17T03:04:59Z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C30536A679724C6EB6E488EAACB14DC2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v1.0_mb_iIDhZsef5ar8XWzPS0a7Dw==</vt:lpwstr>
  </property>
</Properties>
</file>